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PROCELNICA\Zajednički dokumenti\2024.g\SJEDNICE OPĆINSKOG VIJEĆA\19. SJEDNICA\MOBES KVALITETA - OBJAVA\PRORAČUN 2025\"/>
    </mc:Choice>
  </mc:AlternateContent>
  <xr:revisionPtr revIDLastSave="0" documentId="13_ncr:1_{91A43BD6-B92D-48CF-8346-ABB41BAAD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55" i="1"/>
  <c r="F54" i="1"/>
  <c r="F53" i="1"/>
  <c r="F52" i="1"/>
  <c r="E52" i="1" s="1"/>
  <c r="D52" i="1"/>
  <c r="F51" i="1"/>
  <c r="F50" i="1"/>
  <c r="F49" i="1"/>
  <c r="F48" i="1"/>
  <c r="F47" i="1"/>
  <c r="F46" i="1"/>
  <c r="E45" i="1"/>
  <c r="D45" i="1"/>
  <c r="F44" i="1"/>
  <c r="F43" i="1"/>
  <c r="F42" i="1"/>
  <c r="F41" i="1"/>
  <c r="F40" i="1"/>
  <c r="F39" i="1"/>
  <c r="D38" i="1"/>
  <c r="F37" i="1"/>
  <c r="F36" i="1"/>
  <c r="F35" i="1"/>
  <c r="F34" i="1"/>
  <c r="F33" i="1" s="1"/>
  <c r="E33" i="1" s="1"/>
  <c r="D33" i="1"/>
  <c r="F32" i="1"/>
  <c r="F31" i="1"/>
  <c r="F30" i="1"/>
  <c r="F29" i="1"/>
  <c r="F28" i="1"/>
  <c r="D27" i="1"/>
  <c r="F25" i="1"/>
  <c r="F24" i="1"/>
  <c r="F23" i="1"/>
  <c r="F22" i="1"/>
  <c r="F21" i="1"/>
  <c r="F20" i="1"/>
  <c r="F19" i="1"/>
  <c r="F18" i="1"/>
  <c r="F17" i="1"/>
  <c r="F15" i="1" s="1"/>
  <c r="F16" i="1"/>
  <c r="E15" i="1"/>
  <c r="D15" i="1"/>
  <c r="D64" i="1" l="1"/>
  <c r="F45" i="1"/>
  <c r="F27" i="1"/>
  <c r="F64" i="1" s="1"/>
  <c r="F38" i="1"/>
  <c r="E38" i="1" s="1"/>
  <c r="E27" i="1" l="1"/>
  <c r="E64" i="1" s="1"/>
</calcChain>
</file>

<file path=xl/sharedStrings.xml><?xml version="1.0" encoding="utf-8"?>
<sst xmlns="http://schemas.openxmlformats.org/spreadsheetml/2006/main" count="89" uniqueCount="86">
  <si>
    <t xml:space="preserve">PROGRAM ODRŽAVANJA KOMUNALNE INFRASTRUKTURE U 2025.GODINI        </t>
  </si>
  <si>
    <t xml:space="preserve">                                                                                   Članak 1.</t>
  </si>
  <si>
    <t xml:space="preserve">                                                                                  Članak 2.</t>
  </si>
  <si>
    <t xml:space="preserve">                                                                                  Članak 3.</t>
  </si>
  <si>
    <t xml:space="preserve">      Obim radova s financijskim vrijednostima planiran je kako slijedi:</t>
  </si>
  <si>
    <t>Eura</t>
  </si>
  <si>
    <t>Aktivnost</t>
  </si>
  <si>
    <t>Konto</t>
  </si>
  <si>
    <t xml:space="preserve">O p i s   </t>
  </si>
  <si>
    <t>Plan               2025</t>
  </si>
  <si>
    <t>Plan vl. pogon 2025</t>
  </si>
  <si>
    <t>Ukupno plan 2025</t>
  </si>
  <si>
    <t>Izvori financiranja</t>
  </si>
  <si>
    <t>Komunalna naknada</t>
  </si>
  <si>
    <t>Grobna naknada</t>
  </si>
  <si>
    <t>Tekuće pomoći DP za skele</t>
  </si>
  <si>
    <t>Tekuće pomoći SMŽ za skele</t>
  </si>
  <si>
    <t>Kapitalne pomoći DP za skele</t>
  </si>
  <si>
    <t>Prihodi od pruženih usluga - ukopi,skelarina,usluge</t>
  </si>
  <si>
    <t>Vlastiti prihodi-najamnine</t>
  </si>
  <si>
    <t>Vodni doprinos</t>
  </si>
  <si>
    <t>Sredstva općinskog proračuna</t>
  </si>
  <si>
    <t>VP</t>
  </si>
  <si>
    <t>Rad vlastitog pogona</t>
  </si>
  <si>
    <t>Opis komunalne djelatnosti</t>
  </si>
  <si>
    <t>A100601</t>
  </si>
  <si>
    <t>Ulična rasvjeta</t>
  </si>
  <si>
    <t>Električna energija za JR</t>
  </si>
  <si>
    <t>Usluge tek.održavanja po ugovoru</t>
  </si>
  <si>
    <t>Usluge tek.održavanja po ugovoru - ukrašavanje</t>
  </si>
  <si>
    <t>Najam opreme</t>
  </si>
  <si>
    <t>Oprema - božićni ukrasi</t>
  </si>
  <si>
    <t>A100602</t>
  </si>
  <si>
    <t>Gospodarenje grobljima</t>
  </si>
  <si>
    <t>32241</t>
  </si>
  <si>
    <t>Mater.za održavanje groblja</t>
  </si>
  <si>
    <t>Održavanje građevinskih objekata</t>
  </si>
  <si>
    <t>Iznošenje i odvoz smeća</t>
  </si>
  <si>
    <t>Ostale usluge</t>
  </si>
  <si>
    <t>A100603</t>
  </si>
  <si>
    <t>Cestovni promet</t>
  </si>
  <si>
    <t>Materijal za održavanje nerazvrstanih cesta - sol</t>
  </si>
  <si>
    <t>Održavanje nerazvrstanih cesta - redovno</t>
  </si>
  <si>
    <t>Održavanje nerazvrstanih cesta - zimska služba</t>
  </si>
  <si>
    <t xml:space="preserve">Prometna signalizacija - prometna </t>
  </si>
  <si>
    <t>Prometna signalizacija - turistička</t>
  </si>
  <si>
    <t>Zimska služba</t>
  </si>
  <si>
    <t>A100302</t>
  </si>
  <si>
    <t>Komunalna higijena</t>
  </si>
  <si>
    <t>Materijal za održavanje javnih površina</t>
  </si>
  <si>
    <t>Usluge tekućeg održavanja javnih površina</t>
  </si>
  <si>
    <t>Deratizacija i dezinsekcija</t>
  </si>
  <si>
    <t>Higijeničarske usluge</t>
  </si>
  <si>
    <t>Ugovorne kazne i ostale naknade štete</t>
  </si>
  <si>
    <t>Uredjivanje javnih površina</t>
  </si>
  <si>
    <t>A100303</t>
  </si>
  <si>
    <t>Promet vodnim putovima - skele</t>
  </si>
  <si>
    <t>Plaće (Bruto)</t>
  </si>
  <si>
    <t>Ostali rashodi za zaposlene</t>
  </si>
  <si>
    <t>Doprinosi na plaće</t>
  </si>
  <si>
    <t>Naknade troškova zaposlenicima</t>
  </si>
  <si>
    <t>Rashodi za materijal i energiju</t>
  </si>
  <si>
    <t>Rashodi za usluge</t>
  </si>
  <si>
    <t>Ostali nespomenuti rashodi poslovanja</t>
  </si>
  <si>
    <t>Kazne, penali i naknade štete</t>
  </si>
  <si>
    <t>Postrojenja i oprema</t>
  </si>
  <si>
    <t>Nabava skele</t>
  </si>
  <si>
    <t>Čišćenje i ravnanje prilaza</t>
  </si>
  <si>
    <t>Ukupno:</t>
  </si>
  <si>
    <t xml:space="preserve">                                                      Članak 4.</t>
  </si>
  <si>
    <t>Ovaj program će se objaviti u "Službenom vjesniku" Općine Martinska Ves, a stupa na snagu 01.01.2025. godine.</t>
  </si>
  <si>
    <t>KLASA: 363-02/24-01/50</t>
  </si>
  <si>
    <t>URBROJ: 2176-15-01/1-24-1</t>
  </si>
  <si>
    <t>U Martinskoj Vesi, 28.prosinca 2024. godine</t>
  </si>
  <si>
    <t xml:space="preserve"> </t>
  </si>
  <si>
    <t xml:space="preserve">                                         OPĆINA MARTINSKA VES</t>
  </si>
  <si>
    <t xml:space="preserve">                                               OPĆINSKO VIJEĆE</t>
  </si>
  <si>
    <t>PREDSJEDNIK:</t>
  </si>
  <si>
    <t xml:space="preserve">                                                                                           Mario Turek</t>
  </si>
  <si>
    <t xml:space="preserve">      Na   temelju   članka  72.i 73. Zakona  o komunalnom gospodarstvu ("Narodne novine", broj  68/18, 110/18, 32/20), </t>
  </si>
  <si>
    <t xml:space="preserve"> te članka 34.Statuta Općine Martinska Ves ("Službeni vjesnik" 42/13, 38/14, 5/18, 6/20, 12/21) Općinsko vijeće Općine    </t>
  </si>
  <si>
    <t>Martinska Ves na  svojoj  19.          sjednici  održanoj 18.prosinca 2024. godine donosi</t>
  </si>
  <si>
    <t xml:space="preserve">      Ovim  Programom  utvrđuje  se  opis i opseg  radova održavanja s procjenom  troškova i izvorima financiranja za</t>
  </si>
  <si>
    <t xml:space="preserve"> komunalne djelatnosti u Općini Martinska Ves navedene u priloženoj tablici.</t>
  </si>
  <si>
    <r>
      <t xml:space="preserve">      Za  navedene  djelatnosti  planira  se  ukupno  utrošiti</t>
    </r>
    <r>
      <rPr>
        <sz val="10"/>
        <rFont val="Arial"/>
        <family val="2"/>
        <charset val="238"/>
      </rPr>
      <t xml:space="preserve">   279.597,00 eura </t>
    </r>
    <r>
      <rPr>
        <sz val="10"/>
        <rFont val="Arial"/>
        <family val="2"/>
      </rPr>
      <t xml:space="preserve">,  prema izvorima kako je navedeno </t>
    </r>
  </si>
  <si>
    <t>u tablici.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</si>
</sst>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3" borderId="0" xfId="2" applyFont="1" applyFill="1"/>
    <xf numFmtId="0" fontId="1" fillId="0" borderId="0" xfId="2"/>
    <xf numFmtId="0" fontId="1" fillId="3" borderId="0" xfId="2" applyFill="1"/>
    <xf numFmtId="0" fontId="3" fillId="3" borderId="0" xfId="2" quotePrefix="1" applyFont="1" applyFill="1" applyAlignment="1">
      <alignment horizontal="left"/>
    </xf>
    <xf numFmtId="0" fontId="1" fillId="0" borderId="0" xfId="2" applyAlignment="1">
      <alignment horizontal="right"/>
    </xf>
    <xf numFmtId="2" fontId="2" fillId="0" borderId="4" xfId="1" applyNumberFormat="1" applyFont="1" applyBorder="1"/>
    <xf numFmtId="2" fontId="2" fillId="0" borderId="5" xfId="1" applyNumberFormat="1" applyFont="1" applyBorder="1"/>
    <xf numFmtId="2" fontId="2" fillId="0" borderId="5" xfId="1" applyNumberFormat="1" applyFont="1" applyBorder="1" applyAlignment="1">
      <alignment horizontal="center" wrapText="1"/>
    </xf>
    <xf numFmtId="2" fontId="4" fillId="0" borderId="5" xfId="1" applyNumberFormat="1" applyFont="1" applyBorder="1" applyAlignment="1">
      <alignment horizontal="center" wrapText="1"/>
    </xf>
    <xf numFmtId="2" fontId="2" fillId="0" borderId="3" xfId="1" applyNumberFormat="1" applyFont="1" applyBorder="1" applyAlignment="1">
      <alignment horizontal="center" wrapText="1"/>
    </xf>
    <xf numFmtId="2" fontId="5" fillId="4" borderId="6" xfId="1" applyNumberFormat="1" applyFont="1" applyFill="1" applyBorder="1"/>
    <xf numFmtId="1" fontId="5" fillId="4" borderId="7" xfId="1" applyNumberFormat="1" applyFont="1" applyFill="1" applyBorder="1" applyAlignment="1">
      <alignment horizontal="center"/>
    </xf>
    <xf numFmtId="2" fontId="6" fillId="4" borderId="7" xfId="1" applyNumberFormat="1" applyFont="1" applyFill="1" applyBorder="1"/>
    <xf numFmtId="3" fontId="6" fillId="4" borderId="7" xfId="1" applyNumberFormat="1" applyFont="1" applyFill="1" applyBorder="1"/>
    <xf numFmtId="3" fontId="6" fillId="4" borderId="8" xfId="1" applyNumberFormat="1" applyFont="1" applyFill="1" applyBorder="1"/>
    <xf numFmtId="2" fontId="1" fillId="0" borderId="9" xfId="1" applyNumberFormat="1" applyBorder="1"/>
    <xf numFmtId="1" fontId="1" fillId="0" borderId="10" xfId="1" applyNumberFormat="1" applyBorder="1" applyAlignment="1">
      <alignment horizontal="center"/>
    </xf>
    <xf numFmtId="2" fontId="1" fillId="0" borderId="10" xfId="1" applyNumberFormat="1" applyBorder="1"/>
    <xf numFmtId="3" fontId="1" fillId="0" borderId="10" xfId="1" applyNumberFormat="1" applyBorder="1"/>
    <xf numFmtId="3" fontId="1" fillId="0" borderId="11" xfId="1" applyNumberFormat="1" applyBorder="1"/>
    <xf numFmtId="0" fontId="3" fillId="3" borderId="12" xfId="0" applyFont="1" applyFill="1" applyBorder="1" applyAlignment="1">
      <alignment horizontal="center"/>
    </xf>
    <xf numFmtId="0" fontId="3" fillId="3" borderId="10" xfId="0" quotePrefix="1" applyFont="1" applyFill="1" applyBorder="1" applyAlignment="1">
      <alignment horizontal="left"/>
    </xf>
    <xf numFmtId="3" fontId="1" fillId="3" borderId="10" xfId="1" applyNumberFormat="1" applyFill="1" applyBorder="1"/>
    <xf numFmtId="2" fontId="5" fillId="4" borderId="9" xfId="1" applyNumberFormat="1" applyFont="1" applyFill="1" applyBorder="1"/>
    <xf numFmtId="1" fontId="5" fillId="4" borderId="10" xfId="1" applyNumberFormat="1" applyFont="1" applyFill="1" applyBorder="1" applyAlignment="1">
      <alignment horizontal="center"/>
    </xf>
    <xf numFmtId="2" fontId="6" fillId="4" borderId="10" xfId="1" applyNumberFormat="1" applyFont="1" applyFill="1" applyBorder="1"/>
    <xf numFmtId="3" fontId="5" fillId="4" borderId="10" xfId="1" applyNumberFormat="1" applyFont="1" applyFill="1" applyBorder="1"/>
    <xf numFmtId="3" fontId="5" fillId="4" borderId="11" xfId="1" applyNumberFormat="1" applyFont="1" applyFill="1" applyBorder="1"/>
    <xf numFmtId="2" fontId="6" fillId="5" borderId="9" xfId="1" applyNumberFormat="1" applyFont="1" applyFill="1" applyBorder="1"/>
    <xf numFmtId="1" fontId="6" fillId="5" borderId="10" xfId="1" applyNumberFormat="1" applyFont="1" applyFill="1" applyBorder="1" applyAlignment="1">
      <alignment horizontal="center"/>
    </xf>
    <xf numFmtId="2" fontId="6" fillId="5" borderId="10" xfId="1" applyNumberFormat="1" applyFont="1" applyFill="1" applyBorder="1"/>
    <xf numFmtId="3" fontId="6" fillId="5" borderId="10" xfId="1" applyNumberFormat="1" applyFont="1" applyFill="1" applyBorder="1"/>
    <xf numFmtId="3" fontId="6" fillId="5" borderId="13" xfId="1" applyNumberFormat="1" applyFont="1" applyFill="1" applyBorder="1"/>
    <xf numFmtId="49" fontId="3" fillId="0" borderId="14" xfId="0" applyNumberFormat="1" applyFont="1" applyBorder="1" applyAlignment="1">
      <alignment horizontal="center"/>
    </xf>
    <xf numFmtId="0" fontId="3" fillId="0" borderId="10" xfId="0" quotePrefix="1" applyFont="1" applyBorder="1" applyAlignment="1">
      <alignment horizontal="left"/>
    </xf>
    <xf numFmtId="3" fontId="1" fillId="0" borderId="13" xfId="1" applyNumberFormat="1" applyBorder="1"/>
    <xf numFmtId="0" fontId="3" fillId="0" borderId="15" xfId="0" applyFont="1" applyBorder="1" applyAlignment="1">
      <alignment horizontal="left"/>
    </xf>
    <xf numFmtId="2" fontId="2" fillId="0" borderId="9" xfId="1" applyNumberFormat="1" applyFont="1" applyBorder="1"/>
    <xf numFmtId="2" fontId="1" fillId="0" borderId="16" xfId="1" applyNumberFormat="1" applyBorder="1"/>
    <xf numFmtId="2" fontId="1" fillId="5" borderId="17" xfId="1" applyNumberFormat="1" applyFill="1" applyBorder="1"/>
    <xf numFmtId="1" fontId="1" fillId="5" borderId="18" xfId="1" applyNumberFormat="1" applyFill="1" applyBorder="1" applyAlignment="1">
      <alignment horizontal="center"/>
    </xf>
    <xf numFmtId="2" fontId="1" fillId="5" borderId="18" xfId="1" applyNumberFormat="1" applyFill="1" applyBorder="1"/>
    <xf numFmtId="3" fontId="2" fillId="5" borderId="18" xfId="1" applyNumberFormat="1" applyFont="1" applyFill="1" applyBorder="1"/>
    <xf numFmtId="3" fontId="2" fillId="5" borderId="19" xfId="1" applyNumberFormat="1" applyFont="1" applyFill="1" applyBorder="1"/>
    <xf numFmtId="0" fontId="3" fillId="3" borderId="0" xfId="2" applyFont="1" applyFill="1" applyAlignment="1">
      <alignment horizontal="left"/>
    </xf>
    <xf numFmtId="49" fontId="3" fillId="0" borderId="0" xfId="0" applyNumberFormat="1" applyFont="1" applyAlignment="1">
      <alignment horizontal="center"/>
    </xf>
    <xf numFmtId="0" fontId="2" fillId="2" borderId="1" xfId="2" quotePrefix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/>
  </cellXfs>
  <cellStyles count="3">
    <cellStyle name="Normal_MVPRO2013-REB1 2" xfId="2" xr:uid="{6E88A264-7B51-45A9-8D52-5E759C1FFCB4}"/>
    <cellStyle name="Normalno" xfId="0" builtinId="0"/>
    <cellStyle name="Normalno 2" xfId="1" xr:uid="{862793C4-9105-402B-BCAD-331EF61B2A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tabSelected="1" workbookViewId="0">
      <selection activeCell="J10" sqref="J10"/>
    </sheetView>
  </sheetViews>
  <sheetFormatPr defaultRowHeight="14.4" x14ac:dyDescent="0.3"/>
  <cols>
    <col min="3" max="3" width="42.33203125" customWidth="1"/>
    <col min="5" max="5" width="20.33203125" customWidth="1"/>
    <col min="6" max="6" width="23" customWidth="1"/>
  </cols>
  <sheetData>
    <row r="1" spans="1:6" x14ac:dyDescent="0.3">
      <c r="A1" s="1" t="s">
        <v>79</v>
      </c>
      <c r="B1" s="1"/>
      <c r="C1" s="1"/>
      <c r="D1" s="1"/>
      <c r="E1" s="1"/>
      <c r="F1" s="1"/>
    </row>
    <row r="2" spans="1:6" x14ac:dyDescent="0.3">
      <c r="A2" s="1" t="s">
        <v>80</v>
      </c>
      <c r="B2" s="1"/>
      <c r="C2" s="1"/>
      <c r="D2" s="1"/>
      <c r="E2" s="1"/>
      <c r="F2" s="1"/>
    </row>
    <row r="3" spans="1:6" ht="15" thickBot="1" x14ac:dyDescent="0.35">
      <c r="A3" s="1" t="s">
        <v>81</v>
      </c>
      <c r="B3" s="1"/>
      <c r="C3" s="1"/>
      <c r="D3" s="1"/>
      <c r="E3" s="1"/>
      <c r="F3" s="1"/>
    </row>
    <row r="4" spans="1:6" ht="15" thickBot="1" x14ac:dyDescent="0.35">
      <c r="A4" s="48" t="s">
        <v>0</v>
      </c>
      <c r="B4" s="49"/>
      <c r="C4" s="49"/>
      <c r="D4" s="49"/>
      <c r="E4" s="49"/>
      <c r="F4" s="50"/>
    </row>
    <row r="5" spans="1:6" x14ac:dyDescent="0.3">
      <c r="A5" s="2"/>
      <c r="B5" s="2"/>
      <c r="C5" s="2"/>
      <c r="D5" s="2"/>
      <c r="E5" s="2"/>
      <c r="F5" s="3"/>
    </row>
    <row r="6" spans="1:6" x14ac:dyDescent="0.3">
      <c r="A6" s="2" t="s">
        <v>1</v>
      </c>
      <c r="B6" s="2"/>
      <c r="C6" s="2"/>
      <c r="D6" s="2"/>
      <c r="E6" s="4"/>
      <c r="F6" s="3"/>
    </row>
    <row r="7" spans="1:6" x14ac:dyDescent="0.3">
      <c r="A7" s="2" t="s">
        <v>82</v>
      </c>
      <c r="B7" s="2"/>
      <c r="C7" s="2"/>
      <c r="D7" s="2"/>
      <c r="E7" s="4"/>
      <c r="F7" s="3"/>
    </row>
    <row r="8" spans="1:6" x14ac:dyDescent="0.3">
      <c r="A8" s="2" t="s">
        <v>83</v>
      </c>
      <c r="B8" s="2"/>
      <c r="C8" s="2"/>
      <c r="D8" s="2"/>
      <c r="E8" s="4"/>
      <c r="F8" s="3"/>
    </row>
    <row r="9" spans="1:6" x14ac:dyDescent="0.3">
      <c r="A9" s="2" t="s">
        <v>2</v>
      </c>
      <c r="B9" s="2"/>
      <c r="C9" s="2"/>
      <c r="D9" s="2"/>
      <c r="E9" s="4"/>
      <c r="F9" s="3"/>
    </row>
    <row r="10" spans="1:6" x14ac:dyDescent="0.3">
      <c r="A10" s="5" t="s">
        <v>84</v>
      </c>
      <c r="B10" s="2"/>
      <c r="C10" s="2"/>
      <c r="D10" s="2"/>
      <c r="E10" s="4"/>
      <c r="F10" s="3"/>
    </row>
    <row r="11" spans="1:6" x14ac:dyDescent="0.3">
      <c r="A11" s="5" t="s">
        <v>85</v>
      </c>
      <c r="B11" s="2"/>
      <c r="C11" s="2"/>
      <c r="D11" s="2"/>
      <c r="E11" s="4"/>
      <c r="F11" s="3"/>
    </row>
    <row r="12" spans="1:6" x14ac:dyDescent="0.3">
      <c r="A12" s="2" t="s">
        <v>3</v>
      </c>
      <c r="B12" s="2"/>
      <c r="C12" s="2"/>
      <c r="D12" s="2"/>
      <c r="E12" s="4"/>
      <c r="F12" s="3"/>
    </row>
    <row r="13" spans="1:6" ht="15" thickBot="1" x14ac:dyDescent="0.35">
      <c r="A13" s="2" t="s">
        <v>4</v>
      </c>
      <c r="B13" s="2"/>
      <c r="C13" s="2"/>
      <c r="D13" s="2"/>
      <c r="E13" s="4"/>
      <c r="F13" s="6" t="s">
        <v>5</v>
      </c>
    </row>
    <row r="14" spans="1:6" ht="27.6" thickBot="1" x14ac:dyDescent="0.35">
      <c r="A14" s="7" t="s">
        <v>6</v>
      </c>
      <c r="B14" s="8" t="s">
        <v>7</v>
      </c>
      <c r="C14" s="8" t="s">
        <v>8</v>
      </c>
      <c r="D14" s="9" t="s">
        <v>9</v>
      </c>
      <c r="E14" s="10" t="s">
        <v>10</v>
      </c>
      <c r="F14" s="11" t="s">
        <v>11</v>
      </c>
    </row>
    <row r="15" spans="1:6" x14ac:dyDescent="0.3">
      <c r="A15" s="12"/>
      <c r="B15" s="13"/>
      <c r="C15" s="14" t="s">
        <v>12</v>
      </c>
      <c r="D15" s="15">
        <f>SUM(D16:D25)</f>
        <v>267097</v>
      </c>
      <c r="E15" s="15">
        <f>SUM(E16:E25)</f>
        <v>12500</v>
      </c>
      <c r="F15" s="16">
        <f>SUM(F16:F25)</f>
        <v>279597</v>
      </c>
    </row>
    <row r="16" spans="1:6" x14ac:dyDescent="0.3">
      <c r="A16" s="17"/>
      <c r="B16" s="18">
        <v>65321</v>
      </c>
      <c r="C16" s="19" t="s">
        <v>13</v>
      </c>
      <c r="D16" s="20">
        <v>46000</v>
      </c>
      <c r="E16" s="20"/>
      <c r="F16" s="21">
        <f>SUM(D16:E16)</f>
        <v>46000</v>
      </c>
    </row>
    <row r="17" spans="1:6" x14ac:dyDescent="0.3">
      <c r="A17" s="17"/>
      <c r="B17" s="18">
        <v>65232</v>
      </c>
      <c r="C17" s="19" t="s">
        <v>14</v>
      </c>
      <c r="D17" s="20">
        <v>8000</v>
      </c>
      <c r="E17" s="20"/>
      <c r="F17" s="21">
        <f t="shared" ref="F17:F25" si="0">SUM(D17:E17)</f>
        <v>8000</v>
      </c>
    </row>
    <row r="18" spans="1:6" x14ac:dyDescent="0.3">
      <c r="A18" s="17"/>
      <c r="B18" s="18">
        <v>63311</v>
      </c>
      <c r="C18" s="19" t="s">
        <v>15</v>
      </c>
      <c r="D18" s="20">
        <v>46453</v>
      </c>
      <c r="E18" s="20"/>
      <c r="F18" s="21">
        <f t="shared" si="0"/>
        <v>46453</v>
      </c>
    </row>
    <row r="19" spans="1:6" x14ac:dyDescent="0.3">
      <c r="A19" s="17"/>
      <c r="B19" s="18">
        <v>63312</v>
      </c>
      <c r="C19" s="19" t="s">
        <v>16</v>
      </c>
      <c r="D19" s="20">
        <v>13250</v>
      </c>
      <c r="E19" s="20"/>
      <c r="F19" s="21">
        <f t="shared" si="0"/>
        <v>13250</v>
      </c>
    </row>
    <row r="20" spans="1:6" x14ac:dyDescent="0.3">
      <c r="A20" s="17"/>
      <c r="B20" s="18">
        <v>63321</v>
      </c>
      <c r="C20" s="19" t="s">
        <v>17</v>
      </c>
      <c r="D20" s="20">
        <v>25000</v>
      </c>
      <c r="E20" s="20"/>
      <c r="F20" s="21">
        <f t="shared" si="0"/>
        <v>25000</v>
      </c>
    </row>
    <row r="21" spans="1:6" x14ac:dyDescent="0.3">
      <c r="A21" s="17"/>
      <c r="B21" s="22">
        <v>6615</v>
      </c>
      <c r="C21" s="23" t="s">
        <v>18</v>
      </c>
      <c r="D21" s="20">
        <v>14772</v>
      </c>
      <c r="E21" s="20"/>
      <c r="F21" s="21">
        <f t="shared" si="0"/>
        <v>14772</v>
      </c>
    </row>
    <row r="22" spans="1:6" x14ac:dyDescent="0.3">
      <c r="A22" s="17"/>
      <c r="B22" s="22">
        <v>6422</v>
      </c>
      <c r="C22" s="23" t="s">
        <v>19</v>
      </c>
      <c r="D22" s="20">
        <v>5500</v>
      </c>
      <c r="E22" s="20"/>
      <c r="F22" s="21">
        <f>SUM(D22:E22)</f>
        <v>5500</v>
      </c>
    </row>
    <row r="23" spans="1:6" x14ac:dyDescent="0.3">
      <c r="A23" s="17"/>
      <c r="B23" s="18">
        <v>65221</v>
      </c>
      <c r="C23" s="19" t="s">
        <v>20</v>
      </c>
      <c r="D23" s="24">
        <v>600</v>
      </c>
      <c r="E23" s="20"/>
      <c r="F23" s="21">
        <f t="shared" si="0"/>
        <v>600</v>
      </c>
    </row>
    <row r="24" spans="1:6" x14ac:dyDescent="0.3">
      <c r="A24" s="17"/>
      <c r="B24" s="18"/>
      <c r="C24" s="19" t="s">
        <v>21</v>
      </c>
      <c r="D24" s="24">
        <v>107522</v>
      </c>
      <c r="E24" s="20"/>
      <c r="F24" s="21">
        <f t="shared" si="0"/>
        <v>107522</v>
      </c>
    </row>
    <row r="25" spans="1:6" x14ac:dyDescent="0.3">
      <c r="A25" s="17"/>
      <c r="B25" s="18" t="s">
        <v>22</v>
      </c>
      <c r="C25" s="19" t="s">
        <v>23</v>
      </c>
      <c r="D25" s="24">
        <v>0</v>
      </c>
      <c r="E25" s="20">
        <v>12500</v>
      </c>
      <c r="F25" s="21">
        <f t="shared" si="0"/>
        <v>12500</v>
      </c>
    </row>
    <row r="26" spans="1:6" x14ac:dyDescent="0.3">
      <c r="A26" s="25"/>
      <c r="B26" s="26"/>
      <c r="C26" s="27" t="s">
        <v>24</v>
      </c>
      <c r="D26" s="28"/>
      <c r="E26" s="28"/>
      <c r="F26" s="29"/>
    </row>
    <row r="27" spans="1:6" x14ac:dyDescent="0.3">
      <c r="A27" s="30" t="s">
        <v>25</v>
      </c>
      <c r="B27" s="31"/>
      <c r="C27" s="32" t="s">
        <v>26</v>
      </c>
      <c r="D27" s="33">
        <f>SUM(D28:D32)</f>
        <v>68526</v>
      </c>
      <c r="E27" s="33">
        <f>F27-D27</f>
        <v>0</v>
      </c>
      <c r="F27" s="34">
        <f>SUM(F28:F32)</f>
        <v>68526</v>
      </c>
    </row>
    <row r="28" spans="1:6" x14ac:dyDescent="0.3">
      <c r="A28" s="17"/>
      <c r="B28" s="18">
        <v>32231</v>
      </c>
      <c r="C28" s="19" t="s">
        <v>27</v>
      </c>
      <c r="D28" s="20">
        <v>20000</v>
      </c>
      <c r="E28" s="20"/>
      <c r="F28" s="21">
        <f t="shared" ref="F28:F63" si="1">SUM(D28:E28)</f>
        <v>20000</v>
      </c>
    </row>
    <row r="29" spans="1:6" x14ac:dyDescent="0.3">
      <c r="A29" s="17"/>
      <c r="B29" s="18">
        <v>32321</v>
      </c>
      <c r="C29" s="19" t="s">
        <v>28</v>
      </c>
      <c r="D29" s="20">
        <v>6000</v>
      </c>
      <c r="E29" s="20"/>
      <c r="F29" s="21">
        <f t="shared" si="1"/>
        <v>6000</v>
      </c>
    </row>
    <row r="30" spans="1:6" x14ac:dyDescent="0.3">
      <c r="A30" s="17"/>
      <c r="B30" s="18">
        <v>32321</v>
      </c>
      <c r="C30" s="19" t="s">
        <v>29</v>
      </c>
      <c r="D30" s="20">
        <v>8000</v>
      </c>
      <c r="E30" s="20"/>
      <c r="F30" s="21">
        <f t="shared" si="1"/>
        <v>8000</v>
      </c>
    </row>
    <row r="31" spans="1:6" x14ac:dyDescent="0.3">
      <c r="A31" s="17"/>
      <c r="B31" s="18">
        <v>32352</v>
      </c>
      <c r="C31" s="19" t="s">
        <v>30</v>
      </c>
      <c r="D31" s="20">
        <v>30526</v>
      </c>
      <c r="E31" s="20"/>
      <c r="F31" s="21">
        <f t="shared" si="1"/>
        <v>30526</v>
      </c>
    </row>
    <row r="32" spans="1:6" x14ac:dyDescent="0.3">
      <c r="A32" s="17"/>
      <c r="B32" s="18">
        <v>42273</v>
      </c>
      <c r="C32" s="19" t="s">
        <v>31</v>
      </c>
      <c r="D32" s="20">
        <v>4000</v>
      </c>
      <c r="E32" s="20"/>
      <c r="F32" s="21">
        <f t="shared" si="1"/>
        <v>4000</v>
      </c>
    </row>
    <row r="33" spans="1:6" x14ac:dyDescent="0.3">
      <c r="A33" s="30" t="s">
        <v>32</v>
      </c>
      <c r="B33" s="31"/>
      <c r="C33" s="32" t="s">
        <v>33</v>
      </c>
      <c r="D33" s="33">
        <f>SUM(D34:D37)</f>
        <v>23000</v>
      </c>
      <c r="E33" s="33">
        <f>F33-D33</f>
        <v>0</v>
      </c>
      <c r="F33" s="34">
        <f>SUM(F34:F37)</f>
        <v>23000</v>
      </c>
    </row>
    <row r="34" spans="1:6" x14ac:dyDescent="0.3">
      <c r="A34" s="17"/>
      <c r="B34" s="35" t="s">
        <v>34</v>
      </c>
      <c r="C34" s="36" t="s">
        <v>35</v>
      </c>
      <c r="D34" s="20">
        <v>2000</v>
      </c>
      <c r="E34" s="20"/>
      <c r="F34" s="21">
        <f t="shared" si="1"/>
        <v>2000</v>
      </c>
    </row>
    <row r="35" spans="1:6" x14ac:dyDescent="0.3">
      <c r="A35" s="17"/>
      <c r="B35" s="18">
        <v>32321</v>
      </c>
      <c r="C35" s="19" t="s">
        <v>36</v>
      </c>
      <c r="D35" s="20">
        <v>1000</v>
      </c>
      <c r="E35" s="20"/>
      <c r="F35" s="21">
        <f t="shared" si="1"/>
        <v>1000</v>
      </c>
    </row>
    <row r="36" spans="1:6" x14ac:dyDescent="0.3">
      <c r="A36" s="17"/>
      <c r="B36" s="18">
        <v>32342</v>
      </c>
      <c r="C36" s="19" t="s">
        <v>37</v>
      </c>
      <c r="D36" s="20">
        <v>8000</v>
      </c>
      <c r="E36" s="20"/>
      <c r="F36" s="21">
        <f t="shared" si="1"/>
        <v>8000</v>
      </c>
    </row>
    <row r="37" spans="1:6" x14ac:dyDescent="0.3">
      <c r="A37" s="17"/>
      <c r="B37" s="18">
        <v>32399</v>
      </c>
      <c r="C37" s="19" t="s">
        <v>38</v>
      </c>
      <c r="D37" s="20">
        <v>12000</v>
      </c>
      <c r="E37" s="20"/>
      <c r="F37" s="37">
        <f t="shared" si="1"/>
        <v>12000</v>
      </c>
    </row>
    <row r="38" spans="1:6" x14ac:dyDescent="0.3">
      <c r="A38" s="30" t="s">
        <v>39</v>
      </c>
      <c r="B38" s="31"/>
      <c r="C38" s="32" t="s">
        <v>40</v>
      </c>
      <c r="D38" s="33">
        <f>SUM(D39:D44)</f>
        <v>11000</v>
      </c>
      <c r="E38" s="33">
        <f>F38-D38</f>
        <v>5500</v>
      </c>
      <c r="F38" s="34">
        <f>SUM(F39:F44)</f>
        <v>16500</v>
      </c>
    </row>
    <row r="39" spans="1:6" x14ac:dyDescent="0.3">
      <c r="A39" s="17"/>
      <c r="B39" s="18">
        <v>32244</v>
      </c>
      <c r="C39" s="38" t="s">
        <v>41</v>
      </c>
      <c r="D39" s="20">
        <v>1500</v>
      </c>
      <c r="E39" s="20"/>
      <c r="F39" s="21">
        <f t="shared" si="1"/>
        <v>1500</v>
      </c>
    </row>
    <row r="40" spans="1:6" x14ac:dyDescent="0.3">
      <c r="A40" s="17"/>
      <c r="B40" s="18">
        <v>32321</v>
      </c>
      <c r="C40" s="19" t="s">
        <v>42</v>
      </c>
      <c r="D40" s="20">
        <v>3000</v>
      </c>
      <c r="E40" s="20"/>
      <c r="F40" s="21">
        <f t="shared" si="1"/>
        <v>3000</v>
      </c>
    </row>
    <row r="41" spans="1:6" x14ac:dyDescent="0.3">
      <c r="A41" s="17"/>
      <c r="B41" s="18">
        <v>32321</v>
      </c>
      <c r="C41" s="19" t="s">
        <v>43</v>
      </c>
      <c r="D41" s="20">
        <v>2000</v>
      </c>
      <c r="E41" s="20"/>
      <c r="F41" s="21">
        <f t="shared" si="1"/>
        <v>2000</v>
      </c>
    </row>
    <row r="42" spans="1:6" x14ac:dyDescent="0.3">
      <c r="A42" s="17"/>
      <c r="B42" s="18">
        <v>42273</v>
      </c>
      <c r="C42" s="19" t="s">
        <v>44</v>
      </c>
      <c r="D42" s="20">
        <v>3000</v>
      </c>
      <c r="E42" s="20"/>
      <c r="F42" s="21">
        <f t="shared" si="1"/>
        <v>3000</v>
      </c>
    </row>
    <row r="43" spans="1:6" x14ac:dyDescent="0.3">
      <c r="A43" s="17"/>
      <c r="B43" s="18">
        <v>42273</v>
      </c>
      <c r="C43" s="19" t="s">
        <v>45</v>
      </c>
      <c r="D43" s="20">
        <v>1500</v>
      </c>
      <c r="E43" s="20"/>
      <c r="F43" s="21">
        <f t="shared" si="1"/>
        <v>1500</v>
      </c>
    </row>
    <row r="44" spans="1:6" x14ac:dyDescent="0.3">
      <c r="A44" s="17"/>
      <c r="B44" s="18" t="s">
        <v>22</v>
      </c>
      <c r="C44" s="19" t="s">
        <v>46</v>
      </c>
      <c r="D44" s="20">
        <v>0</v>
      </c>
      <c r="E44" s="20">
        <v>5500</v>
      </c>
      <c r="F44" s="21">
        <f t="shared" si="1"/>
        <v>5500</v>
      </c>
    </row>
    <row r="45" spans="1:6" x14ac:dyDescent="0.3">
      <c r="A45" s="30" t="s">
        <v>47</v>
      </c>
      <c r="B45" s="31"/>
      <c r="C45" s="32" t="s">
        <v>48</v>
      </c>
      <c r="D45" s="33">
        <f>SUM(D46:D51)</f>
        <v>44327</v>
      </c>
      <c r="E45" s="33">
        <f>SUM(E46:E51)</f>
        <v>4000</v>
      </c>
      <c r="F45" s="34">
        <f>SUM(F46:F51)</f>
        <v>48327</v>
      </c>
    </row>
    <row r="46" spans="1:6" x14ac:dyDescent="0.3">
      <c r="A46" s="17"/>
      <c r="B46" s="18">
        <v>32244</v>
      </c>
      <c r="C46" s="19" t="s">
        <v>49</v>
      </c>
      <c r="D46" s="20">
        <v>1000</v>
      </c>
      <c r="E46" s="20"/>
      <c r="F46" s="21">
        <f>SUM(D46:E46)</f>
        <v>1000</v>
      </c>
    </row>
    <row r="47" spans="1:6" x14ac:dyDescent="0.3">
      <c r="A47" s="17"/>
      <c r="B47" s="18">
        <v>32321</v>
      </c>
      <c r="C47" s="19" t="s">
        <v>50</v>
      </c>
      <c r="D47" s="20">
        <v>1000</v>
      </c>
      <c r="E47" s="20"/>
      <c r="F47" s="21">
        <f>SUM(D47:E47)</f>
        <v>1000</v>
      </c>
    </row>
    <row r="48" spans="1:6" x14ac:dyDescent="0.3">
      <c r="A48" s="17"/>
      <c r="B48" s="18">
        <v>32343</v>
      </c>
      <c r="C48" s="19" t="s">
        <v>51</v>
      </c>
      <c r="D48" s="20">
        <v>25000</v>
      </c>
      <c r="E48" s="20"/>
      <c r="F48" s="21">
        <f>SUM(D48:E48)</f>
        <v>25000</v>
      </c>
    </row>
    <row r="49" spans="1:6" x14ac:dyDescent="0.3">
      <c r="A49" s="17"/>
      <c r="B49" s="18">
        <v>32369</v>
      </c>
      <c r="C49" s="19" t="s">
        <v>52</v>
      </c>
      <c r="D49" s="20">
        <v>16000</v>
      </c>
      <c r="E49" s="20"/>
      <c r="F49" s="21">
        <f t="shared" si="1"/>
        <v>16000</v>
      </c>
    </row>
    <row r="50" spans="1:6" x14ac:dyDescent="0.3">
      <c r="A50" s="17"/>
      <c r="B50" s="18">
        <v>38341</v>
      </c>
      <c r="C50" s="19" t="s">
        <v>53</v>
      </c>
      <c r="D50" s="20">
        <v>1327</v>
      </c>
      <c r="E50" s="20"/>
      <c r="F50" s="21">
        <f t="shared" si="1"/>
        <v>1327</v>
      </c>
    </row>
    <row r="51" spans="1:6" x14ac:dyDescent="0.3">
      <c r="A51" s="17"/>
      <c r="B51" s="18" t="s">
        <v>22</v>
      </c>
      <c r="C51" s="19" t="s">
        <v>54</v>
      </c>
      <c r="D51" s="20">
        <v>0</v>
      </c>
      <c r="E51" s="20">
        <v>4000</v>
      </c>
      <c r="F51" s="21">
        <f t="shared" si="1"/>
        <v>4000</v>
      </c>
    </row>
    <row r="52" spans="1:6" x14ac:dyDescent="0.3">
      <c r="A52" s="30" t="s">
        <v>55</v>
      </c>
      <c r="B52" s="31"/>
      <c r="C52" s="32" t="s">
        <v>56</v>
      </c>
      <c r="D52" s="33">
        <f>SUM(D53:D63)</f>
        <v>120244</v>
      </c>
      <c r="E52" s="33">
        <f>F52-D52</f>
        <v>3000</v>
      </c>
      <c r="F52" s="34">
        <f>SUM(F53:F63)</f>
        <v>123244</v>
      </c>
    </row>
    <row r="53" spans="1:6" x14ac:dyDescent="0.3">
      <c r="A53" s="39"/>
      <c r="B53" s="18">
        <v>311</v>
      </c>
      <c r="C53" s="19" t="s">
        <v>57</v>
      </c>
      <c r="D53" s="20">
        <v>55743</v>
      </c>
      <c r="E53" s="20"/>
      <c r="F53" s="21">
        <f t="shared" si="1"/>
        <v>55743</v>
      </c>
    </row>
    <row r="54" spans="1:6" x14ac:dyDescent="0.3">
      <c r="A54" s="39"/>
      <c r="B54" s="18">
        <v>312</v>
      </c>
      <c r="C54" s="19" t="s">
        <v>58</v>
      </c>
      <c r="D54" s="20">
        <v>8251</v>
      </c>
      <c r="E54" s="20"/>
      <c r="F54" s="21">
        <f t="shared" si="1"/>
        <v>8251</v>
      </c>
    </row>
    <row r="55" spans="1:6" x14ac:dyDescent="0.3">
      <c r="A55" s="39"/>
      <c r="B55" s="18">
        <v>313</v>
      </c>
      <c r="C55" s="19" t="s">
        <v>59</v>
      </c>
      <c r="D55" s="20">
        <v>9200</v>
      </c>
      <c r="E55" s="20"/>
      <c r="F55" s="21">
        <f t="shared" si="1"/>
        <v>9200</v>
      </c>
    </row>
    <row r="56" spans="1:6" x14ac:dyDescent="0.3">
      <c r="A56" s="39"/>
      <c r="B56" s="18">
        <v>321</v>
      </c>
      <c r="C56" s="19" t="s">
        <v>60</v>
      </c>
      <c r="D56" s="20">
        <v>4645</v>
      </c>
      <c r="E56" s="20"/>
      <c r="F56" s="21">
        <f t="shared" si="1"/>
        <v>4645</v>
      </c>
    </row>
    <row r="57" spans="1:6" x14ac:dyDescent="0.3">
      <c r="A57" s="39"/>
      <c r="B57" s="18">
        <v>322</v>
      </c>
      <c r="C57" s="19" t="s">
        <v>61</v>
      </c>
      <c r="D57" s="20">
        <v>4155</v>
      </c>
      <c r="E57" s="20"/>
      <c r="F57" s="21">
        <f t="shared" si="1"/>
        <v>4155</v>
      </c>
    </row>
    <row r="58" spans="1:6" x14ac:dyDescent="0.3">
      <c r="A58" s="39"/>
      <c r="B58" s="18">
        <v>323</v>
      </c>
      <c r="C58" s="19" t="s">
        <v>62</v>
      </c>
      <c r="D58" s="20">
        <v>7964</v>
      </c>
      <c r="E58" s="20"/>
      <c r="F58" s="21">
        <f t="shared" si="1"/>
        <v>7964</v>
      </c>
    </row>
    <row r="59" spans="1:6" x14ac:dyDescent="0.3">
      <c r="A59" s="17"/>
      <c r="B59" s="18">
        <v>329</v>
      </c>
      <c r="C59" s="40" t="s">
        <v>63</v>
      </c>
      <c r="D59" s="20">
        <v>2654</v>
      </c>
      <c r="E59" s="20"/>
      <c r="F59" s="21">
        <f t="shared" si="1"/>
        <v>2654</v>
      </c>
    </row>
    <row r="60" spans="1:6" x14ac:dyDescent="0.3">
      <c r="A60" s="17"/>
      <c r="B60" s="18">
        <v>383</v>
      </c>
      <c r="C60" s="19" t="s">
        <v>64</v>
      </c>
      <c r="D60" s="20">
        <v>1305</v>
      </c>
      <c r="E60" s="20"/>
      <c r="F60" s="21">
        <f t="shared" si="1"/>
        <v>1305</v>
      </c>
    </row>
    <row r="61" spans="1:6" x14ac:dyDescent="0.3">
      <c r="A61" s="17"/>
      <c r="B61" s="18">
        <v>422</v>
      </c>
      <c r="C61" s="19" t="s">
        <v>65</v>
      </c>
      <c r="D61" s="20">
        <v>1327</v>
      </c>
      <c r="E61" s="20"/>
      <c r="F61" s="21">
        <f t="shared" si="1"/>
        <v>1327</v>
      </c>
    </row>
    <row r="62" spans="1:6" x14ac:dyDescent="0.3">
      <c r="A62" s="17"/>
      <c r="B62" s="18">
        <v>423</v>
      </c>
      <c r="C62" s="19" t="s">
        <v>66</v>
      </c>
      <c r="D62" s="20">
        <v>25000</v>
      </c>
      <c r="E62" s="20"/>
      <c r="F62" s="21">
        <f t="shared" si="1"/>
        <v>25000</v>
      </c>
    </row>
    <row r="63" spans="1:6" x14ac:dyDescent="0.3">
      <c r="A63" s="17"/>
      <c r="B63" s="18" t="s">
        <v>22</v>
      </c>
      <c r="C63" s="19" t="s">
        <v>67</v>
      </c>
      <c r="D63" s="20">
        <v>0</v>
      </c>
      <c r="E63" s="20">
        <v>3000</v>
      </c>
      <c r="F63" s="21">
        <f t="shared" si="1"/>
        <v>3000</v>
      </c>
    </row>
    <row r="64" spans="1:6" ht="15" thickBot="1" x14ac:dyDescent="0.35">
      <c r="A64" s="41"/>
      <c r="B64" s="42"/>
      <c r="C64" s="43" t="s">
        <v>68</v>
      </c>
      <c r="D64" s="44">
        <f>SUM(D27,D33,D38,D45,D52)</f>
        <v>267097</v>
      </c>
      <c r="E64" s="44">
        <f>SUM(E27,E33,E38,E45,E52)</f>
        <v>12500</v>
      </c>
      <c r="F64" s="45">
        <f>SUM(F27,F33,F38,F45,F52)</f>
        <v>279597</v>
      </c>
    </row>
    <row r="65" spans="1:6" x14ac:dyDescent="0.3">
      <c r="A65" s="2"/>
      <c r="B65" s="2"/>
      <c r="C65" s="2"/>
      <c r="D65" s="2"/>
      <c r="E65" s="4"/>
      <c r="F65" s="3"/>
    </row>
    <row r="66" spans="1:6" x14ac:dyDescent="0.3">
      <c r="A66" s="3"/>
      <c r="B66" s="2"/>
      <c r="C66" s="2" t="s">
        <v>69</v>
      </c>
      <c r="D66" s="2"/>
      <c r="E66" s="4"/>
      <c r="F66" s="3"/>
    </row>
    <row r="67" spans="1:6" x14ac:dyDescent="0.3">
      <c r="A67" s="2" t="s">
        <v>70</v>
      </c>
      <c r="B67" s="2"/>
      <c r="C67" s="2"/>
      <c r="D67" s="2"/>
      <c r="E67" s="4"/>
      <c r="F67" s="4"/>
    </row>
    <row r="68" spans="1:6" x14ac:dyDescent="0.3">
      <c r="A68" s="2"/>
      <c r="B68" s="2"/>
      <c r="C68" s="2"/>
      <c r="D68" s="2"/>
      <c r="E68" s="4"/>
      <c r="F68" s="3"/>
    </row>
    <row r="69" spans="1:6" x14ac:dyDescent="0.3">
      <c r="A69" s="46" t="s">
        <v>71</v>
      </c>
      <c r="B69" s="2"/>
      <c r="C69" s="2"/>
      <c r="D69" s="2"/>
      <c r="E69" s="4"/>
      <c r="F69" s="3"/>
    </row>
    <row r="70" spans="1:6" x14ac:dyDescent="0.3">
      <c r="A70" s="46" t="s">
        <v>72</v>
      </c>
      <c r="B70" s="2"/>
      <c r="C70" s="2"/>
      <c r="D70" s="2"/>
      <c r="E70" s="4"/>
      <c r="F70" s="3"/>
    </row>
    <row r="71" spans="1:6" x14ac:dyDescent="0.3">
      <c r="A71" s="2" t="s">
        <v>73</v>
      </c>
      <c r="B71" s="2"/>
      <c r="C71" s="2"/>
      <c r="D71" s="2"/>
      <c r="E71" s="4"/>
      <c r="F71" s="3"/>
    </row>
    <row r="72" spans="1:6" x14ac:dyDescent="0.3">
      <c r="A72" s="2" t="s">
        <v>74</v>
      </c>
      <c r="B72" s="2"/>
      <c r="C72" s="2" t="s">
        <v>75</v>
      </c>
      <c r="D72" s="2"/>
      <c r="E72" s="4"/>
      <c r="F72" s="3"/>
    </row>
    <row r="73" spans="1:6" x14ac:dyDescent="0.3">
      <c r="A73" s="2"/>
      <c r="B73" s="2"/>
      <c r="C73" s="2" t="s">
        <v>76</v>
      </c>
      <c r="D73" s="2"/>
      <c r="E73" s="4"/>
      <c r="F73" s="3"/>
    </row>
    <row r="74" spans="1:6" x14ac:dyDescent="0.3">
      <c r="A74" s="2"/>
      <c r="B74" s="2"/>
      <c r="C74" s="2"/>
      <c r="D74" s="2" t="s">
        <v>77</v>
      </c>
      <c r="E74" s="4"/>
      <c r="F74" s="3"/>
    </row>
    <row r="75" spans="1:6" x14ac:dyDescent="0.3">
      <c r="A75" s="2"/>
      <c r="B75" s="2"/>
      <c r="C75" s="51" t="s">
        <v>78</v>
      </c>
      <c r="D75" s="51"/>
      <c r="E75" s="52"/>
    </row>
    <row r="76" spans="1:6" x14ac:dyDescent="0.3">
      <c r="A76" s="2"/>
      <c r="B76" s="2"/>
      <c r="C76" s="47"/>
      <c r="D76" s="47"/>
    </row>
  </sheetData>
  <mergeCells count="2">
    <mergeCell ref="A4:F4"/>
    <mergeCell ref="C75:E75"/>
  </mergeCells>
  <pageMargins left="0.7" right="0.7" top="0.75" bottom="0.75" header="0.3" footer="0.3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2024-12-19T08:55:36Z</cp:lastPrinted>
  <dcterms:created xsi:type="dcterms:W3CDTF">2015-06-05T18:17:20Z</dcterms:created>
  <dcterms:modified xsi:type="dcterms:W3CDTF">2024-12-19T09:16:39Z</dcterms:modified>
</cp:coreProperties>
</file>